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0" windowWidth="23895" windowHeight="11970" activeTab="0"/>
  </bookViews>
  <sheets>
    <sheet name="Sheet1" sheetId="1" r:id="rId1"/>
  </sheets>
  <definedNames>
    <definedName name="_xlnm._FilterDatabase" localSheetId="0" hidden="1">'Sheet1'!$A$6:$Q$6</definedName>
    <definedName name="_xlnm.Print_Area" localSheetId="0">'Sheet1'!$A$1:$T$28</definedName>
  </definedNames>
  <calcPr fullCalcOnLoad="1"/>
</workbook>
</file>

<file path=xl/sharedStrings.xml><?xml version="1.0" encoding="utf-8"?>
<sst xmlns="http://schemas.openxmlformats.org/spreadsheetml/2006/main" count="54" uniqueCount="49">
  <si>
    <t>性別</t>
  </si>
  <si>
    <t>高校</t>
  </si>
  <si>
    <t>中学</t>
  </si>
  <si>
    <t>小学</t>
  </si>
  <si>
    <t>出場</t>
  </si>
  <si>
    <t>大会名</t>
  </si>
  <si>
    <t>氏名</t>
  </si>
  <si>
    <t>一般</t>
  </si>
  <si>
    <t>男性</t>
  </si>
  <si>
    <t>女性</t>
  </si>
  <si>
    <t>混合
ダブ
ルス</t>
  </si>
  <si>
    <t>大会
出場
回数</t>
  </si>
  <si>
    <t>入力</t>
  </si>
  <si>
    <t>開催日</t>
  </si>
  <si>
    <t>加盟チーム名</t>
  </si>
  <si>
    <t>競技会場</t>
  </si>
  <si>
    <t>ソロ記録
P.B</t>
  </si>
  <si>
    <t>登録費</t>
  </si>
  <si>
    <t>合計</t>
  </si>
  <si>
    <t>混合
リレ
ー</t>
  </si>
  <si>
    <t>試合
出欠</t>
  </si>
  <si>
    <t>選手
登録</t>
  </si>
  <si>
    <t>生年月日</t>
  </si>
  <si>
    <t>カテゴリ</t>
  </si>
  <si>
    <t>参加費</t>
  </si>
  <si>
    <t>団体加盟費</t>
  </si>
  <si>
    <t>小計</t>
  </si>
  <si>
    <t>小計</t>
  </si>
  <si>
    <t>マスタ</t>
  </si>
  <si>
    <t>○</t>
  </si>
  <si>
    <t>◎1</t>
  </si>
  <si>
    <t>一般加盟チーム</t>
  </si>
  <si>
    <t>チーム名
※自動入力</t>
  </si>
  <si>
    <t>ソロ</t>
  </si>
  <si>
    <t>シン
グル</t>
  </si>
  <si>
    <t>ダブ
ルス</t>
  </si>
  <si>
    <t>○1</t>
  </si>
  <si>
    <r>
      <t xml:space="preserve">日本スピードボール協会
</t>
    </r>
    <r>
      <rPr>
        <sz val="14"/>
        <rFont val="ＭＳ Ｐゴシック"/>
        <family val="3"/>
      </rPr>
      <t>「競技会大会参加申請書」</t>
    </r>
  </si>
  <si>
    <t>20**/00/00</t>
  </si>
  <si>
    <t>○○○○体育館</t>
  </si>
  <si>
    <t>○○　○○</t>
  </si>
  <si>
    <t>20**/00/00</t>
  </si>
  <si>
    <t>20以上</t>
  </si>
  <si>
    <t>251-300</t>
  </si>
  <si>
    <t>第00回○○○スピードボール選手権大会</t>
  </si>
  <si>
    <t>登録済み</t>
  </si>
  <si>
    <t>枠に必要事項記入または選択して欄を埋めてください</t>
  </si>
  <si>
    <t>○○○○○</t>
  </si>
  <si>
    <t>新規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</si>
</sst>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&quot;\&quot;#,##0;[Red]&quot;\&quot;#,##0"/>
    <numFmt numFmtId="182" formatCode="[$-F800]dddd\,\ mmmm\ dd\,\ yyyy"/>
    <numFmt numFmtId="183" formatCode="[&lt;=999]000;[&lt;=9999]000\-00;000\-0000"/>
    <numFmt numFmtId="184" formatCode="#,##0;[Red]#,##0"/>
    <numFmt numFmtId="185" formatCode="#,##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name val="HG正楷書体-PRO"/>
      <family val="4"/>
    </font>
    <font>
      <sz val="10"/>
      <name val="HG正楷書体-PRO"/>
      <family val="4"/>
    </font>
    <font>
      <sz val="12"/>
      <name val="HG正楷書体-PRO"/>
      <family val="4"/>
    </font>
    <font>
      <b/>
      <sz val="11"/>
      <color indexed="10"/>
      <name val="ＭＳ Ｐゴシック"/>
      <family val="3"/>
    </font>
    <font>
      <sz val="9"/>
      <name val="MS UI Gothic"/>
      <family val="3"/>
    </font>
    <font>
      <b/>
      <sz val="10"/>
      <name val="ＭＳ ゴシック"/>
      <family val="3"/>
    </font>
    <font>
      <sz val="14"/>
      <name val="ＭＳ Ｐゴシック"/>
      <family val="3"/>
    </font>
    <font>
      <sz val="18"/>
      <name val="HG正楷書体-PRO"/>
      <family val="4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5" fontId="0" fillId="0" borderId="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81" fontId="0" fillId="0" borderId="1" xfId="0" applyNumberForma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5" fontId="9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shrinkToFit="1"/>
    </xf>
    <xf numFmtId="181" fontId="2" fillId="0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181" fontId="2" fillId="0" borderId="5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14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4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14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>
      <alignment vertical="center"/>
    </xf>
    <xf numFmtId="181" fontId="2" fillId="2" borderId="17" xfId="0" applyNumberFormat="1" applyFont="1" applyFill="1" applyBorder="1" applyAlignment="1" applyProtection="1">
      <alignment horizontal="right" vertical="center"/>
      <protection locked="0"/>
    </xf>
    <xf numFmtId="181" fontId="2" fillId="2" borderId="18" xfId="0" applyNumberFormat="1" applyFont="1" applyFill="1" applyBorder="1" applyAlignment="1" applyProtection="1">
      <alignment horizontal="right" vertical="center"/>
      <protection locked="0"/>
    </xf>
    <xf numFmtId="181" fontId="2" fillId="2" borderId="19" xfId="0" applyNumberFormat="1" applyFont="1" applyFill="1" applyBorder="1" applyAlignment="1" applyProtection="1">
      <alignment horizontal="right" vertical="center"/>
      <protection locked="0"/>
    </xf>
    <xf numFmtId="182" fontId="6" fillId="2" borderId="4" xfId="0" applyNumberFormat="1" applyFont="1" applyFill="1" applyBorder="1" applyAlignment="1" applyProtection="1">
      <alignment horizontal="center" vertical="center"/>
      <protection locked="0"/>
    </xf>
    <xf numFmtId="182" fontId="6" fillId="2" borderId="5" xfId="0" applyNumberFormat="1" applyFont="1" applyFill="1" applyBorder="1" applyAlignment="1" applyProtection="1">
      <alignment horizontal="center" vertical="center"/>
      <protection locked="0"/>
    </xf>
    <xf numFmtId="182" fontId="6" fillId="2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8"/>
  <sheetViews>
    <sheetView tabSelected="1" workbookViewId="0" topLeftCell="A1">
      <selection activeCell="A3" sqref="A3:T3"/>
    </sheetView>
  </sheetViews>
  <sheetFormatPr defaultColWidth="9.00390625" defaultRowHeight="13.5"/>
  <cols>
    <col min="1" max="1" width="3.625" style="0" customWidth="1"/>
    <col min="2" max="2" width="14.875" style="0" customWidth="1"/>
    <col min="3" max="3" width="5.625" style="0" customWidth="1"/>
    <col min="4" max="4" width="11.625" style="0" customWidth="1"/>
    <col min="5" max="5" width="5.875" style="0" customWidth="1"/>
    <col min="6" max="6" width="4.625" style="0" customWidth="1"/>
    <col min="7" max="7" width="9.375" style="0" customWidth="1"/>
    <col min="8" max="8" width="5.375" style="0" customWidth="1"/>
    <col min="9" max="9" width="19.75390625" style="0" customWidth="1"/>
    <col min="10" max="10" width="10.375" style="0" customWidth="1"/>
    <col min="11" max="15" width="6.125" style="0" customWidth="1"/>
    <col min="16" max="16" width="9.375" style="0" customWidth="1"/>
    <col min="17" max="17" width="10.625" style="0" customWidth="1"/>
    <col min="18" max="18" width="7.625" style="0" customWidth="1"/>
    <col min="19" max="19" width="7.125" style="0" customWidth="1"/>
    <col min="20" max="20" width="9.75390625" style="0" customWidth="1"/>
  </cols>
  <sheetData>
    <row r="1" spans="1:20" ht="47.25" customHeight="1">
      <c r="A1" s="69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20.25" customHeight="1">
      <c r="A2" s="73" t="s">
        <v>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52.5" customHeight="1" thickBot="1">
      <c r="A3" s="74" t="s">
        <v>44</v>
      </c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ht="24.75" customHeight="1">
      <c r="A4" s="66" t="s">
        <v>15</v>
      </c>
      <c r="B4" s="67"/>
      <c r="C4" s="68" t="s">
        <v>39</v>
      </c>
      <c r="D4" s="68"/>
      <c r="E4" s="68"/>
      <c r="F4" s="68"/>
      <c r="G4" s="68"/>
      <c r="H4" s="68"/>
      <c r="I4" s="29" t="s">
        <v>13</v>
      </c>
      <c r="J4" s="63" t="s">
        <v>41</v>
      </c>
      <c r="K4" s="64"/>
      <c r="L4" s="64"/>
      <c r="M4" s="65"/>
      <c r="N4" s="73" t="s">
        <v>14</v>
      </c>
      <c r="O4" s="73"/>
      <c r="P4" s="76"/>
      <c r="Q4" s="77" t="s">
        <v>47</v>
      </c>
      <c r="R4" s="78"/>
      <c r="S4" s="78"/>
      <c r="T4" s="79"/>
    </row>
    <row r="5" spans="17:20" ht="33" customHeight="1" thickBot="1">
      <c r="Q5" s="80" t="s">
        <v>31</v>
      </c>
      <c r="R5" s="81"/>
      <c r="S5" s="81"/>
      <c r="T5" s="42" t="s">
        <v>45</v>
      </c>
    </row>
    <row r="6" spans="1:20" ht="45" customHeight="1" thickBot="1">
      <c r="A6" s="16"/>
      <c r="B6" s="24" t="s">
        <v>6</v>
      </c>
      <c r="C6" s="25" t="s">
        <v>21</v>
      </c>
      <c r="D6" s="26" t="s">
        <v>22</v>
      </c>
      <c r="E6" s="12" t="s">
        <v>0</v>
      </c>
      <c r="F6" s="27" t="s">
        <v>12</v>
      </c>
      <c r="G6" s="12" t="s">
        <v>23</v>
      </c>
      <c r="H6" s="27" t="s">
        <v>12</v>
      </c>
      <c r="I6" s="12" t="s">
        <v>32</v>
      </c>
      <c r="J6" s="27" t="s">
        <v>20</v>
      </c>
      <c r="K6" s="27" t="s">
        <v>33</v>
      </c>
      <c r="L6" s="27" t="s">
        <v>34</v>
      </c>
      <c r="M6" s="27" t="s">
        <v>35</v>
      </c>
      <c r="N6" s="27" t="s">
        <v>10</v>
      </c>
      <c r="O6" s="27" t="s">
        <v>19</v>
      </c>
      <c r="P6" s="31" t="s">
        <v>11</v>
      </c>
      <c r="Q6" s="32" t="s">
        <v>16</v>
      </c>
      <c r="R6" s="15" t="s">
        <v>17</v>
      </c>
      <c r="S6" s="17" t="s">
        <v>24</v>
      </c>
      <c r="T6" s="15" t="s">
        <v>27</v>
      </c>
    </row>
    <row r="7" spans="1:20" ht="19.5" customHeight="1">
      <c r="A7" s="21">
        <v>1</v>
      </c>
      <c r="B7" s="43" t="s">
        <v>40</v>
      </c>
      <c r="C7" s="44" t="s">
        <v>48</v>
      </c>
      <c r="D7" s="45" t="s">
        <v>38</v>
      </c>
      <c r="E7" s="22" t="str">
        <f>IF(F7="","",IF(F7=0,"男",IF(F7=5,"女","")))</f>
        <v>男</v>
      </c>
      <c r="F7" s="51">
        <v>0</v>
      </c>
      <c r="G7" s="22" t="str">
        <f>IF(H7="","",IF(H7=0,"一般",IF(H7=1,"高校",IF(H7=3,"小学生",IF(H7=2,"中学生",IF(H7=4,"マスタ",))))))</f>
        <v>一般</v>
      </c>
      <c r="H7" s="51">
        <v>0</v>
      </c>
      <c r="I7" s="54" t="str">
        <f>IF(H7&gt;="","",IF(H7&gt;=0,$Q$4))</f>
        <v>○○○○○</v>
      </c>
      <c r="J7" s="33" t="s">
        <v>4</v>
      </c>
      <c r="K7" s="34" t="s">
        <v>29</v>
      </c>
      <c r="L7" s="34" t="s">
        <v>29</v>
      </c>
      <c r="M7" s="34" t="s">
        <v>36</v>
      </c>
      <c r="N7" s="34" t="s">
        <v>30</v>
      </c>
      <c r="O7" s="34" t="s">
        <v>29</v>
      </c>
      <c r="P7" s="35" t="s">
        <v>42</v>
      </c>
      <c r="Q7" s="55" t="s">
        <v>43</v>
      </c>
      <c r="R7" s="30">
        <f>IF(AND(C7="済み",H7&gt;=2,H7&lt;=3),0,IF(AND(C7="新規",H7&gt;=2,H7&lt;=3),500,IF(AND(C7="新規",H7&gt;=0,H7&lt;=1),1000,IF(AND(C7="済み",H7&gt;=0,H7&lt;=1),0,IF(AND(C7="済み",H7=4),0,IF(AND(C7="新規",H7=4),1000,IF(AND(C7="",H7=""),"")))))))</f>
        <v>1000</v>
      </c>
      <c r="S7" s="60"/>
      <c r="T7" s="23">
        <f aca="true" t="shared" si="0" ref="T7:T12">SUM(R7:S7)</f>
        <v>1000</v>
      </c>
    </row>
    <row r="8" spans="1:20" ht="19.5" customHeight="1">
      <c r="A8" s="21">
        <v>2</v>
      </c>
      <c r="B8" s="46"/>
      <c r="C8" s="19"/>
      <c r="D8" s="47"/>
      <c r="E8" s="22">
        <f aca="true" t="shared" si="1" ref="E8:E22">IF(F8="","",IF(F8=0,"男",IF(F8=5,"女","")))</f>
      </c>
      <c r="F8" s="52"/>
      <c r="G8" s="22">
        <f aca="true" t="shared" si="2" ref="G8:G22">IF(H8="","",IF(H8=0,"一般",IF(H8=1,"高校",IF(H8=3,"小学生",IF(H8=2,"中学生",IF(H8=4,"マスタ",))))))</f>
      </c>
      <c r="H8" s="52"/>
      <c r="I8" s="54">
        <f>IF(H8&gt;="","",IF(H8&gt;=0,$Q$4))</f>
      </c>
      <c r="J8" s="36"/>
      <c r="K8" s="20"/>
      <c r="L8" s="20"/>
      <c r="M8" s="20"/>
      <c r="N8" s="20"/>
      <c r="O8" s="20"/>
      <c r="P8" s="28"/>
      <c r="Q8" s="37"/>
      <c r="R8" s="30">
        <f aca="true" t="shared" si="3" ref="R8:R22">IF(AND(C8="済み",H8&gt;=2,H8&lt;=3),0,IF(AND(C8="新規",H8&gt;=2,H8&lt;=3),500,IF(AND(C8="新規",H8&gt;=0,H8&lt;=1),1000,IF(AND(C8="済み",H8&gt;=0,H8&lt;=1),0,IF(AND(C8="済み",H8=4),0,IF(AND(C8="新規",H8=4),1000,IF(AND(C8="",H8=""),"")))))))</f>
      </c>
      <c r="S8" s="61"/>
      <c r="T8" s="23">
        <f t="shared" si="0"/>
        <v>0</v>
      </c>
    </row>
    <row r="9" spans="1:20" ht="19.5" customHeight="1">
      <c r="A9" s="21">
        <v>3</v>
      </c>
      <c r="B9" s="46"/>
      <c r="C9" s="19"/>
      <c r="D9" s="47"/>
      <c r="E9" s="22">
        <f t="shared" si="1"/>
      </c>
      <c r="F9" s="52"/>
      <c r="G9" s="22">
        <f t="shared" si="2"/>
      </c>
      <c r="H9" s="52"/>
      <c r="I9" s="54">
        <f aca="true" t="shared" si="4" ref="I8:I22">IF(H9&gt;="","",IF(H9&gt;=0,$Q$4))</f>
      </c>
      <c r="J9" s="36"/>
      <c r="K9" s="20"/>
      <c r="L9" s="20"/>
      <c r="M9" s="20"/>
      <c r="N9" s="20"/>
      <c r="O9" s="20"/>
      <c r="P9" s="28"/>
      <c r="Q9" s="37"/>
      <c r="R9" s="30">
        <f t="shared" si="3"/>
      </c>
      <c r="S9" s="61"/>
      <c r="T9" s="23">
        <f t="shared" si="0"/>
        <v>0</v>
      </c>
    </row>
    <row r="10" spans="1:20" ht="19.5" customHeight="1">
      <c r="A10" s="21">
        <v>4</v>
      </c>
      <c r="B10" s="46"/>
      <c r="C10" s="19"/>
      <c r="D10" s="47"/>
      <c r="E10" s="22">
        <f t="shared" si="1"/>
      </c>
      <c r="F10" s="52"/>
      <c r="G10" s="22">
        <f t="shared" si="2"/>
      </c>
      <c r="H10" s="52"/>
      <c r="I10" s="54">
        <f t="shared" si="4"/>
      </c>
      <c r="J10" s="36"/>
      <c r="K10" s="20"/>
      <c r="L10" s="20"/>
      <c r="M10" s="20"/>
      <c r="N10" s="20"/>
      <c r="O10" s="20"/>
      <c r="P10" s="28"/>
      <c r="Q10" s="37"/>
      <c r="R10" s="30">
        <f t="shared" si="3"/>
      </c>
      <c r="S10" s="61"/>
      <c r="T10" s="23">
        <f t="shared" si="0"/>
        <v>0</v>
      </c>
    </row>
    <row r="11" spans="1:20" ht="19.5" customHeight="1">
      <c r="A11" s="21">
        <v>5</v>
      </c>
      <c r="B11" s="46"/>
      <c r="C11" s="19"/>
      <c r="D11" s="47"/>
      <c r="E11" s="22">
        <f t="shared" si="1"/>
      </c>
      <c r="F11" s="52"/>
      <c r="G11" s="22">
        <f t="shared" si="2"/>
      </c>
      <c r="H11" s="52"/>
      <c r="I11" s="54">
        <f t="shared" si="4"/>
      </c>
      <c r="J11" s="36"/>
      <c r="K11" s="20"/>
      <c r="L11" s="20"/>
      <c r="M11" s="20"/>
      <c r="N11" s="20"/>
      <c r="O11" s="20"/>
      <c r="P11" s="28"/>
      <c r="Q11" s="37"/>
      <c r="R11" s="30">
        <f t="shared" si="3"/>
      </c>
      <c r="S11" s="61"/>
      <c r="T11" s="23">
        <f t="shared" si="0"/>
        <v>0</v>
      </c>
    </row>
    <row r="12" spans="1:20" ht="19.5" customHeight="1">
      <c r="A12" s="21">
        <v>6</v>
      </c>
      <c r="B12" s="46"/>
      <c r="C12" s="19"/>
      <c r="D12" s="47"/>
      <c r="E12" s="22">
        <f t="shared" si="1"/>
      </c>
      <c r="F12" s="52"/>
      <c r="G12" s="22">
        <f t="shared" si="2"/>
      </c>
      <c r="H12" s="52"/>
      <c r="I12" s="54">
        <f t="shared" si="4"/>
      </c>
      <c r="J12" s="36"/>
      <c r="K12" s="20"/>
      <c r="L12" s="20"/>
      <c r="M12" s="20"/>
      <c r="N12" s="20"/>
      <c r="O12" s="20"/>
      <c r="P12" s="28"/>
      <c r="Q12" s="37"/>
      <c r="R12" s="30">
        <f t="shared" si="3"/>
      </c>
      <c r="S12" s="61"/>
      <c r="T12" s="23">
        <f t="shared" si="0"/>
        <v>0</v>
      </c>
    </row>
    <row r="13" spans="1:20" ht="19.5" customHeight="1">
      <c r="A13" s="21">
        <v>7</v>
      </c>
      <c r="B13" s="46"/>
      <c r="C13" s="19"/>
      <c r="D13" s="47"/>
      <c r="E13" s="22">
        <f t="shared" si="1"/>
      </c>
      <c r="F13" s="52"/>
      <c r="G13" s="22">
        <f t="shared" si="2"/>
      </c>
      <c r="H13" s="52"/>
      <c r="I13" s="54">
        <f t="shared" si="4"/>
      </c>
      <c r="J13" s="36"/>
      <c r="K13" s="20"/>
      <c r="L13" s="20"/>
      <c r="M13" s="20"/>
      <c r="N13" s="20"/>
      <c r="O13" s="20"/>
      <c r="P13" s="28"/>
      <c r="Q13" s="37"/>
      <c r="R13" s="30">
        <f t="shared" si="3"/>
      </c>
      <c r="S13" s="61"/>
      <c r="T13" s="23">
        <f aca="true" t="shared" si="5" ref="T13:T22">SUM(R13:S13)</f>
        <v>0</v>
      </c>
    </row>
    <row r="14" spans="1:20" ht="19.5" customHeight="1">
      <c r="A14" s="21">
        <v>8</v>
      </c>
      <c r="B14" s="46"/>
      <c r="C14" s="19"/>
      <c r="D14" s="47"/>
      <c r="E14" s="22">
        <f t="shared" si="1"/>
      </c>
      <c r="F14" s="52"/>
      <c r="G14" s="22">
        <f t="shared" si="2"/>
      </c>
      <c r="H14" s="52"/>
      <c r="I14" s="54">
        <f t="shared" si="4"/>
      </c>
      <c r="J14" s="36"/>
      <c r="K14" s="20"/>
      <c r="L14" s="20"/>
      <c r="M14" s="20"/>
      <c r="N14" s="20"/>
      <c r="O14" s="20"/>
      <c r="P14" s="28"/>
      <c r="Q14" s="37"/>
      <c r="R14" s="30">
        <f t="shared" si="3"/>
      </c>
      <c r="S14" s="61"/>
      <c r="T14" s="23">
        <f t="shared" si="5"/>
        <v>0</v>
      </c>
    </row>
    <row r="15" spans="1:20" ht="19.5" customHeight="1">
      <c r="A15" s="21">
        <v>9</v>
      </c>
      <c r="B15" s="46"/>
      <c r="C15" s="19"/>
      <c r="D15" s="47"/>
      <c r="E15" s="22">
        <f t="shared" si="1"/>
      </c>
      <c r="F15" s="52"/>
      <c r="G15" s="22">
        <f t="shared" si="2"/>
      </c>
      <c r="H15" s="52"/>
      <c r="I15" s="54">
        <f t="shared" si="4"/>
      </c>
      <c r="J15" s="36"/>
      <c r="K15" s="20"/>
      <c r="L15" s="20"/>
      <c r="M15" s="20"/>
      <c r="N15" s="20"/>
      <c r="O15" s="20"/>
      <c r="P15" s="28"/>
      <c r="Q15" s="37"/>
      <c r="R15" s="30">
        <f t="shared" si="3"/>
      </c>
      <c r="S15" s="61"/>
      <c r="T15" s="23">
        <f t="shared" si="5"/>
        <v>0</v>
      </c>
    </row>
    <row r="16" spans="1:20" ht="19.5" customHeight="1">
      <c r="A16" s="21">
        <v>10</v>
      </c>
      <c r="B16" s="46"/>
      <c r="C16" s="19"/>
      <c r="D16" s="47"/>
      <c r="E16" s="22">
        <f t="shared" si="1"/>
      </c>
      <c r="F16" s="52"/>
      <c r="G16" s="22">
        <f t="shared" si="2"/>
      </c>
      <c r="H16" s="52"/>
      <c r="I16" s="54">
        <f t="shared" si="4"/>
      </c>
      <c r="J16" s="36"/>
      <c r="K16" s="20"/>
      <c r="L16" s="20"/>
      <c r="M16" s="20"/>
      <c r="N16" s="20"/>
      <c r="O16" s="20"/>
      <c r="P16" s="28"/>
      <c r="Q16" s="37"/>
      <c r="R16" s="30">
        <f t="shared" si="3"/>
      </c>
      <c r="S16" s="61"/>
      <c r="T16" s="23">
        <f t="shared" si="5"/>
        <v>0</v>
      </c>
    </row>
    <row r="17" spans="1:20" ht="19.5" customHeight="1">
      <c r="A17" s="21">
        <v>11</v>
      </c>
      <c r="B17" s="46"/>
      <c r="C17" s="19"/>
      <c r="D17" s="47"/>
      <c r="E17" s="22">
        <f t="shared" si="1"/>
      </c>
      <c r="F17" s="52"/>
      <c r="G17" s="22">
        <f t="shared" si="2"/>
      </c>
      <c r="H17" s="52"/>
      <c r="I17" s="54">
        <f t="shared" si="4"/>
      </c>
      <c r="J17" s="36"/>
      <c r="K17" s="20"/>
      <c r="L17" s="20"/>
      <c r="M17" s="20"/>
      <c r="N17" s="20"/>
      <c r="O17" s="20"/>
      <c r="P17" s="28"/>
      <c r="Q17" s="37"/>
      <c r="R17" s="30">
        <f t="shared" si="3"/>
      </c>
      <c r="S17" s="61"/>
      <c r="T17" s="23">
        <f t="shared" si="5"/>
        <v>0</v>
      </c>
    </row>
    <row r="18" spans="1:20" ht="19.5" customHeight="1">
      <c r="A18" s="21">
        <v>12</v>
      </c>
      <c r="B18" s="46"/>
      <c r="C18" s="19"/>
      <c r="D18" s="47"/>
      <c r="E18" s="22">
        <f t="shared" si="1"/>
      </c>
      <c r="F18" s="52"/>
      <c r="G18" s="22">
        <f t="shared" si="2"/>
      </c>
      <c r="H18" s="52"/>
      <c r="I18" s="54">
        <f t="shared" si="4"/>
      </c>
      <c r="J18" s="36"/>
      <c r="K18" s="20"/>
      <c r="L18" s="20"/>
      <c r="M18" s="20"/>
      <c r="N18" s="20"/>
      <c r="O18" s="20"/>
      <c r="P18" s="28"/>
      <c r="Q18" s="37"/>
      <c r="R18" s="30">
        <f t="shared" si="3"/>
      </c>
      <c r="S18" s="61"/>
      <c r="T18" s="23">
        <f t="shared" si="5"/>
        <v>0</v>
      </c>
    </row>
    <row r="19" spans="1:20" ht="19.5" customHeight="1">
      <c r="A19" s="21">
        <v>13</v>
      </c>
      <c r="B19" s="46"/>
      <c r="C19" s="19"/>
      <c r="D19" s="47"/>
      <c r="E19" s="22">
        <f t="shared" si="1"/>
      </c>
      <c r="F19" s="52"/>
      <c r="G19" s="22">
        <f t="shared" si="2"/>
      </c>
      <c r="H19" s="52"/>
      <c r="I19" s="54">
        <f t="shared" si="4"/>
      </c>
      <c r="J19" s="36"/>
      <c r="K19" s="20"/>
      <c r="L19" s="20"/>
      <c r="M19" s="20"/>
      <c r="N19" s="20"/>
      <c r="O19" s="20"/>
      <c r="P19" s="28"/>
      <c r="Q19" s="37"/>
      <c r="R19" s="30">
        <f t="shared" si="3"/>
      </c>
      <c r="S19" s="61"/>
      <c r="T19" s="23">
        <f t="shared" si="5"/>
        <v>0</v>
      </c>
    </row>
    <row r="20" spans="1:20" ht="19.5" customHeight="1">
      <c r="A20" s="21">
        <v>14</v>
      </c>
      <c r="B20" s="46"/>
      <c r="C20" s="19"/>
      <c r="D20" s="47"/>
      <c r="E20" s="22">
        <f t="shared" si="1"/>
      </c>
      <c r="F20" s="52"/>
      <c r="G20" s="22">
        <f t="shared" si="2"/>
      </c>
      <c r="H20" s="52"/>
      <c r="I20" s="54">
        <f t="shared" si="4"/>
      </c>
      <c r="J20" s="36"/>
      <c r="K20" s="20"/>
      <c r="L20" s="20"/>
      <c r="M20" s="20"/>
      <c r="N20" s="20"/>
      <c r="O20" s="20"/>
      <c r="P20" s="28"/>
      <c r="Q20" s="37"/>
      <c r="R20" s="30">
        <f t="shared" si="3"/>
      </c>
      <c r="S20" s="61"/>
      <c r="T20" s="23">
        <f>SUM(R20:S20)</f>
        <v>0</v>
      </c>
    </row>
    <row r="21" spans="1:20" ht="19.5" customHeight="1">
      <c r="A21" s="21">
        <v>15</v>
      </c>
      <c r="B21" s="46"/>
      <c r="C21" s="19"/>
      <c r="D21" s="47"/>
      <c r="E21" s="22">
        <f t="shared" si="1"/>
      </c>
      <c r="F21" s="52"/>
      <c r="G21" s="22">
        <f t="shared" si="2"/>
      </c>
      <c r="H21" s="52"/>
      <c r="I21" s="54">
        <f t="shared" si="4"/>
      </c>
      <c r="J21" s="36"/>
      <c r="K21" s="20"/>
      <c r="L21" s="20"/>
      <c r="M21" s="20"/>
      <c r="N21" s="20"/>
      <c r="O21" s="20"/>
      <c r="P21" s="28"/>
      <c r="Q21" s="37"/>
      <c r="R21" s="30">
        <f t="shared" si="3"/>
      </c>
      <c r="S21" s="61"/>
      <c r="T21" s="23">
        <f t="shared" si="5"/>
        <v>0</v>
      </c>
    </row>
    <row r="22" spans="1:20" ht="19.5" customHeight="1" thickBot="1">
      <c r="A22" s="21">
        <v>16</v>
      </c>
      <c r="B22" s="48"/>
      <c r="C22" s="49"/>
      <c r="D22" s="50"/>
      <c r="E22" s="22">
        <f t="shared" si="1"/>
      </c>
      <c r="F22" s="53"/>
      <c r="G22" s="22">
        <f t="shared" si="2"/>
      </c>
      <c r="H22" s="53"/>
      <c r="I22" s="54">
        <f t="shared" si="4"/>
      </c>
      <c r="J22" s="38"/>
      <c r="K22" s="39"/>
      <c r="L22" s="39"/>
      <c r="M22" s="39"/>
      <c r="N22" s="39"/>
      <c r="O22" s="39"/>
      <c r="P22" s="40"/>
      <c r="Q22" s="41"/>
      <c r="R22" s="30">
        <f t="shared" si="3"/>
      </c>
      <c r="S22" s="62"/>
      <c r="T22" s="23">
        <f t="shared" si="5"/>
        <v>0</v>
      </c>
    </row>
    <row r="23" spans="1:20" ht="19.5" customHeight="1">
      <c r="A23" s="1"/>
      <c r="B23" s="1"/>
      <c r="C23" s="5"/>
      <c r="D23" s="6"/>
      <c r="E23" s="3"/>
      <c r="F23" s="3"/>
      <c r="G23" s="3"/>
      <c r="H23" s="1"/>
      <c r="I23" s="1"/>
      <c r="J23" s="1"/>
      <c r="K23" s="1"/>
      <c r="L23" s="1"/>
      <c r="M23" s="1"/>
      <c r="N23" s="1"/>
      <c r="O23" s="1"/>
      <c r="P23" s="7"/>
      <c r="Q23" s="7"/>
      <c r="R23" s="56" t="s">
        <v>17</v>
      </c>
      <c r="S23" s="17" t="s">
        <v>24</v>
      </c>
      <c r="T23" s="56" t="s">
        <v>26</v>
      </c>
    </row>
    <row r="24" spans="3:20" ht="19.5" customHeight="1">
      <c r="C24" s="58"/>
      <c r="D24" s="10"/>
      <c r="E24" s="13" t="s">
        <v>8</v>
      </c>
      <c r="F24" s="2">
        <v>0</v>
      </c>
      <c r="G24" s="11" t="s">
        <v>7</v>
      </c>
      <c r="H24" s="12">
        <v>0</v>
      </c>
      <c r="I24" s="10"/>
      <c r="J24" s="57"/>
      <c r="P24" s="9"/>
      <c r="Q24" s="9"/>
      <c r="R24" s="14">
        <f>SUM(R7:R22)</f>
        <v>1000</v>
      </c>
      <c r="S24" s="14">
        <f>SUM(S7:S22)</f>
        <v>0</v>
      </c>
      <c r="T24" s="8">
        <f>SUM(T7:T22)</f>
        <v>1000</v>
      </c>
    </row>
    <row r="25" spans="3:20" ht="19.5" customHeight="1">
      <c r="C25" s="58"/>
      <c r="D25" s="10"/>
      <c r="E25" s="13" t="s">
        <v>9</v>
      </c>
      <c r="F25" s="2">
        <v>5</v>
      </c>
      <c r="G25" s="11" t="s">
        <v>1</v>
      </c>
      <c r="H25" s="12">
        <v>1</v>
      </c>
      <c r="I25" s="10"/>
      <c r="J25" s="59"/>
      <c r="K25" t="s">
        <v>46</v>
      </c>
      <c r="Q25" s="4"/>
      <c r="R25" s="72" t="s">
        <v>25</v>
      </c>
      <c r="S25" s="72"/>
      <c r="T25" s="8">
        <f>IF(AND(Q5="一般加盟チーム",T5="新規加盟"),3000,IF(AND(Q5="一般加盟チーム",T5="登録済み"),0,IF(AND(Q5="公認指導教室",T5="新規加盟"),2000,IF(AND(Q5="公認指導教室",T5="登録済み"),0))))</f>
        <v>0</v>
      </c>
    </row>
    <row r="26" spans="3:20" ht="19.5" customHeight="1">
      <c r="C26" s="4"/>
      <c r="D26" s="10"/>
      <c r="E26" s="10"/>
      <c r="F26" s="10"/>
      <c r="G26" s="11" t="s">
        <v>2</v>
      </c>
      <c r="H26" s="12">
        <v>2</v>
      </c>
      <c r="I26" s="10"/>
      <c r="J26" s="10"/>
      <c r="K26" s="4"/>
      <c r="L26" s="4"/>
      <c r="R26" s="71" t="s">
        <v>18</v>
      </c>
      <c r="S26" s="71"/>
      <c r="T26" s="18">
        <f>SUM(T24:T25)</f>
        <v>1000</v>
      </c>
    </row>
    <row r="27" spans="4:10" ht="19.5" customHeight="1">
      <c r="D27" s="10"/>
      <c r="E27" s="10"/>
      <c r="F27" s="10"/>
      <c r="G27" s="11" t="s">
        <v>3</v>
      </c>
      <c r="H27" s="12">
        <v>3</v>
      </c>
      <c r="I27" s="10"/>
      <c r="J27" s="10"/>
    </row>
    <row r="28" spans="4:10" ht="19.5" customHeight="1">
      <c r="D28" s="10"/>
      <c r="E28" s="10"/>
      <c r="F28" s="10"/>
      <c r="G28" s="11" t="s">
        <v>28</v>
      </c>
      <c r="H28" s="12">
        <v>4</v>
      </c>
      <c r="I28" s="10"/>
      <c r="J28" s="10"/>
    </row>
    <row r="29" ht="21"/>
    <row r="30" ht="21"/>
    <row r="31" ht="21"/>
    <row r="32" ht="21"/>
  </sheetData>
  <sheetProtection sheet="1" objects="1" scenarios="1" selectLockedCells="1"/>
  <autoFilter ref="A6:Q6"/>
  <mergeCells count="11">
    <mergeCell ref="R26:S26"/>
    <mergeCell ref="R25:S25"/>
    <mergeCell ref="Q5:S5"/>
    <mergeCell ref="A2:T2"/>
    <mergeCell ref="A3:T3"/>
    <mergeCell ref="N4:P4"/>
    <mergeCell ref="Q4:T4"/>
    <mergeCell ref="J4:M4"/>
    <mergeCell ref="A4:B4"/>
    <mergeCell ref="C4:H4"/>
    <mergeCell ref="A1:T1"/>
  </mergeCells>
  <dataValidations count="11">
    <dataValidation type="list" allowBlank="1" showInputMessage="1" showErrorMessage="1" sqref="C7:C22">
      <formula1>"新規,済み"</formula1>
    </dataValidation>
    <dataValidation type="list" allowBlank="1" showInputMessage="1" showErrorMessage="1" sqref="J7:J22">
      <formula1>"出場,不出場"</formula1>
    </dataValidation>
    <dataValidation type="list" allowBlank="1" showInputMessage="1" showErrorMessage="1" sqref="Q5:S5">
      <formula1>"公認指導教室,一般加盟チーム"</formula1>
    </dataValidation>
    <dataValidation type="list" allowBlank="1" showInputMessage="1" showErrorMessage="1" sqref="T5">
      <formula1>"新規加盟,登録済み"</formula1>
    </dataValidation>
    <dataValidation type="list" allowBlank="1" showInputMessage="1" showErrorMessage="1" sqref="F7:F22">
      <formula1>"0,5"</formula1>
    </dataValidation>
    <dataValidation type="list" allowBlank="1" showInputMessage="1" showErrorMessage="1" sqref="H7:H22">
      <formula1>"0,1,2,3,4"</formula1>
    </dataValidation>
    <dataValidation type="list" allowBlank="1" showInputMessage="1" showErrorMessage="1" sqref="K7:L22 O7:O22">
      <formula1>"○,×"</formula1>
    </dataValidation>
    <dataValidation type="list" allowBlank="1" showInputMessage="1" showErrorMessage="1" sqref="M7:M22">
      <formula1>"◎1,○1,◎2,○2,◎3,○3,◎4,○4,◎5,○5,×"</formula1>
    </dataValidation>
    <dataValidation type="list" allowBlank="1" showInputMessage="1" showErrorMessage="1" sqref="N7:N22">
      <formula1>"◎1,○1,◎2,○2,◎3,○3,◎4,○4,◎5,○5,◎6,○6,◎7,○7,×"</formula1>
    </dataValidation>
    <dataValidation type="list" allowBlank="1" showInputMessage="1" showErrorMessage="1" sqref="P7:P22">
      <formula1>"0,1,2,3,4,5～9,10～19,20以上"</formula1>
    </dataValidation>
    <dataValidation type="list" allowBlank="1" showInputMessage="1" showErrorMessage="1" sqref="Q7:Q22">
      <formula1>"100-150,151-200,201-250,251-300,301-350,351-400,401-450,451-500,500以上"</formula1>
    </dataValidation>
  </dataValidations>
  <printOptions/>
  <pageMargins left="0.75" right="0.75" top="1" bottom="1" header="0.512" footer="0.51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CCrossmedia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Crossmedia</dc:creator>
  <cp:keywords/>
  <dc:description/>
  <cp:lastModifiedBy>Crossmedia</cp:lastModifiedBy>
  <cp:lastPrinted>2013-07-02T13:49:39Z</cp:lastPrinted>
  <dcterms:created xsi:type="dcterms:W3CDTF">2013-06-25T05:57:37Z</dcterms:created>
  <dcterms:modified xsi:type="dcterms:W3CDTF">2013-07-02T21:10:58Z</dcterms:modified>
  <cp:category/>
  <cp:version/>
  <cp:contentType/>
  <cp:contentStatus/>
</cp:coreProperties>
</file>